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9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<sst xmlns="http://schemas.openxmlformats.org/spreadsheetml/2006/main" count="166" uniqueCount="141">
  <si>
    <t>ОТЧЕТ</t>
  </si>
  <si>
    <t xml:space="preserve">о выполнении управляющей организацией договора управления </t>
  </si>
  <si>
    <t xml:space="preserve">многоквартирным домом № 8 "Б" по улице Посконкина </t>
  </si>
  <si>
    <t>за период с 01.01.2015 г. по 31.12.2015 г.</t>
  </si>
  <si>
    <t>Общая площадь МКД -</t>
  </si>
  <si>
    <t>кв.м</t>
  </si>
  <si>
    <t>в том числе</t>
  </si>
  <si>
    <t>жилые помещения</t>
  </si>
  <si>
    <t>нежилые помещения</t>
  </si>
  <si>
    <t>кв.м.</t>
  </si>
  <si>
    <t>Кол-во этажей -</t>
  </si>
  <si>
    <t>Кол-во подъездов-</t>
  </si>
  <si>
    <t>Кол-во квартир-</t>
  </si>
  <si>
    <t>Площадь межквартирных лестничных площадок, лестниц-</t>
  </si>
  <si>
    <t xml:space="preserve"> 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</si>
  <si>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</si>
  <si>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</si>
  <si>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</si>
  <si>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</si>
  <si>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</si>
  <si>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</si>
  <si>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21.09.2011 г.</t>
  </si>
  <si>
    <t>общедомовый прибор учета тепловой энергии</t>
  </si>
  <si>
    <t>15.11.2011 г.</t>
  </si>
  <si>
    <t>общедомовый прибор учета холодного водоснабжения</t>
  </si>
  <si>
    <t>01.11.2009 г.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</si>
  <si>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</si>
  <si>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</si>
  <si>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</si>
  <si>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</si>
  <si>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</si>
  <si>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</si>
  <si>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</si>
  <si>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</si>
  <si>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</si>
  <si>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от 01.03.10 г.</t>
  </si>
  <si>
    <t>Плата за содержание и текущий ремонт общего имущества дома составила по МКД:</t>
  </si>
  <si>
    <t>с 1 января 2015г -</t>
  </si>
  <si>
    <t>руб с 1 кв.м общей площади</t>
  </si>
  <si>
    <t>с 1 августа 2015г -</t>
  </si>
  <si>
    <t>I. Оказание коммунальных услуг</t>
  </si>
  <si>
    <t>№ п/п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</si>
  <si>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</si>
  <si>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</si>
  <si>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</si>
  <si>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</si>
  <si>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</si>
  <si>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>Задолжнность за 2014 год, руб</t>
  </si>
  <si>
    <t>Электроснабжение,кВт</t>
  </si>
  <si>
    <t>Теплоснабжение, Гкал</t>
  </si>
  <si>
    <t>Хол.водоснабжение,м3</t>
  </si>
  <si>
    <t>Вода для подогрева,м3</t>
  </si>
  <si>
    <t>Водоотведение,м3</t>
  </si>
  <si>
    <t>ИТОГО</t>
  </si>
  <si>
    <t>II. Работы (услуги) по текущему ремонту общего имущества многоквартирного дома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</si>
  <si>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</si>
  <si>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</si>
  <si>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</si>
  <si>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>Благоустройство детской площадки (ремонт качелей и беседки, ремонт лавочек и столов)</t>
  </si>
  <si>
    <t>май-август</t>
  </si>
  <si>
    <t>Расчистка дворовой территории от снега</t>
  </si>
  <si>
    <t>январь-март, декабрь</t>
  </si>
  <si>
    <t>Ремонт ливневой канализации с заменой воронки и восстановления примыкания к ней, замена фановой трубы на чердаке</t>
  </si>
  <si>
    <t>май-июнь</t>
  </si>
  <si>
    <t>Прочистка  канализации  и вентиляционных каналов</t>
  </si>
  <si>
    <t>январь-декабрь</t>
  </si>
  <si>
    <t>Пуско-наладочные работы в системах ГВС  после отключений</t>
  </si>
  <si>
    <t xml:space="preserve">Поверка приборов учета </t>
  </si>
  <si>
    <t>Ремон этажных щитов</t>
  </si>
  <si>
    <t>Изготовление и монтаж  козырьков на лоджии 10 этажа</t>
  </si>
  <si>
    <t>июнь-август</t>
  </si>
  <si>
    <t>Ревизия ВРУ в электрощитовой, ремонт светильников</t>
  </si>
  <si>
    <t>Замена колпаков над вентиляционными каналами</t>
  </si>
  <si>
    <t xml:space="preserve">июль </t>
  </si>
  <si>
    <t>Пуско-наладочные работы в системе отопления и повторные перепуски после отключений</t>
  </si>
  <si>
    <t>январь-апрель, октябрь-декабрь</t>
  </si>
  <si>
    <t xml:space="preserve">Монтаж узла учета ХВС (проект) </t>
  </si>
  <si>
    <t xml:space="preserve">декабрь </t>
  </si>
  <si>
    <t xml:space="preserve">ИТОГО ПО ТЕКУЩЕМУ РЕМОНТУ </t>
  </si>
  <si>
    <t>III. Работы (услуги) по содержанию общего имущества многоквартирного дома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</si>
  <si>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</si>
  <si>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</si>
  <si>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</si>
  <si>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полов.Уборка придомовой территории</t>
  </si>
  <si>
    <t>6 раз в неделю</t>
  </si>
  <si>
    <t>Обслуживание систем вентиляции</t>
  </si>
  <si>
    <t>2 раза в год</t>
  </si>
  <si>
    <t>Обслуживание газовых сетей</t>
  </si>
  <si>
    <t>1 раз в год</t>
  </si>
  <si>
    <t>Осмотр и техническое сопровождение по эксплуатации дома, инженерного оборудования и системы электроснабжения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</si>
  <si>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</si>
  <si>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</si>
  <si>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</si>
  <si>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</si>
  <si>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Эксплуатация коллективных приборов учета</t>
  </si>
  <si>
    <t>1 раз в месяц</t>
  </si>
  <si>
    <t>Управление МКД</t>
  </si>
  <si>
    <t>Услуги ОГУП "ТТЭР"</t>
  </si>
  <si>
    <t>услуги банка</t>
  </si>
  <si>
    <t>Услуги банка</t>
  </si>
  <si>
    <t>ИТОГО по содержанию общего имущества дома</t>
  </si>
  <si>
    <t>VI.  Финансовый результат по многоквартирному дому</t>
  </si>
  <si>
    <t xml:space="preserve"> Итого начислено за 2015 год по содержанию и текущему ремонту общего имущества </t>
  </si>
  <si>
    <t>руб</t>
  </si>
  <si>
    <t>Оплачено жителями за содержание и текущий ремонт общего имущества на 31.12.15г</t>
  </si>
  <si>
    <t>Задолженность жителей на 2014 год по услуге "содержание и текущий ремонт" составляла</t>
  </si>
  <si>
    <t xml:space="preserve"> Затраты на 2015 год по услуге "содержание и текущий ремонт" с учетом долга за 2014г.</t>
  </si>
  <si>
    <t xml:space="preserve">Финансовый результат за 2015 год по услуге "содержание и текущий ремонт" </t>
  </si>
  <si>
    <t>Справочно: Задолженность жителей на 2015 год по коммунальным услугам</t>
  </si>
  <si>
    <t>VII.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</si>
  <si>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</si>
  <si>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</si>
  <si>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</si>
  <si>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</si>
  <si>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</si>
  <si>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</si>
  <si>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1) по внутридомовым инженерным сетям</t>
  </si>
  <si>
    <t>Осмотр, установление причины и устранение ее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</si>
  <si>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</si>
  <si>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</si>
  <si>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</si>
  <si>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</si>
  <si>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</si>
  <si>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 xml:space="preserve">Заявления 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</si>
  <si>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</si>
  <si>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</si>
  <si>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</si>
  <si>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</si>
  <si>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3) установка и опломбирование индивидуальных приборов учета</t>
  </si>
  <si>
    <t xml:space="preserve"> Установка и опломбирование индивидуальных приборов учета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</si>
  <si>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</si>
  <si>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</si>
  <si>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</si>
  <si>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</si>
  <si>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</si>
  <si>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</si>
  <si>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</si>
  <si>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</si>
  <si>
    <t>57458+6910</t>
  </si>
  <si>
    <t>54045+8258</t>
  </si>
  <si>
    <t>с яваря -июль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</si>
</sst>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hair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4" fontId="4" fillId="24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1" xfId="0" applyFont="1" applyBorder="1" applyAlignment="1" quotePrefix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 quotePrefix="1">
      <alignment horizontal="center"/>
    </xf>
    <xf numFmtId="164" fontId="10" fillId="0" borderId="0" xfId="0" applyNumberFormat="1" applyFont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wrapText="1"/>
    </xf>
    <xf numFmtId="3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 quotePrefix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 quotePrefix="1">
      <alignment horizontal="center" vertical="center" wrapText="1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 quotePrefix="1">
      <alignment horizontal="left" vertical="center" wrapText="1"/>
    </xf>
    <xf numFmtId="0" fontId="8" fillId="0" borderId="12" xfId="0" applyFont="1" applyBorder="1" applyAlignment="1" quotePrefix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2" fontId="9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1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23.625" style="0" customWidth="1"/>
    <col min="2" max="2" width="31.25390625" style="0" customWidth="1"/>
    <col min="3" max="3" width="18.125" style="0" customWidth="1"/>
    <col min="4" max="4" width="16.75390625" style="0" customWidth="1"/>
    <col min="5" max="5" width="15.375" style="0" customWidth="1"/>
    <col min="6" max="6" width="14.875" style="0" customWidth="1"/>
    <col min="7" max="7" width="15.375" style="0" customWidth="1"/>
    <col min="8" max="8" width="11.625" style="0" bestFit="1" customWidth="1"/>
    <col min="9" max="9" width="10.125" style="0" bestFit="1" customWidth="1"/>
    <col min="14" max="14" width="4.00390625" style="0" customWidth="1"/>
    <col min="15" max="15" width="16.00390625" style="0" customWidth="1"/>
  </cols>
  <sheetData>
    <row r="1" spans="1:9" ht="15.75">
      <c r="A1" s="49" t="s">
        <v>0</v>
      </c>
      <c r="B1" s="49"/>
      <c r="C1" s="49"/>
      <c r="D1" s="49"/>
      <c r="E1" s="49"/>
      <c r="F1" s="49"/>
      <c r="G1" s="49"/>
      <c r="H1" s="50"/>
      <c r="I1" s="50"/>
    </row>
    <row r="2" spans="1:9" ht="15.75">
      <c r="A2" s="49" t="s">
        <v>1</v>
      </c>
      <c r="B2" s="49"/>
      <c r="C2" s="49"/>
      <c r="D2" s="49"/>
      <c r="E2" s="49"/>
      <c r="F2" s="49"/>
      <c r="G2" s="49"/>
      <c r="H2" s="50"/>
      <c r="I2" s="50"/>
    </row>
    <row r="3" spans="1:9" ht="15.75">
      <c r="A3" s="49" t="s">
        <v>2</v>
      </c>
      <c r="B3" s="49"/>
      <c r="C3" s="49"/>
      <c r="D3" s="49"/>
      <c r="E3" s="49"/>
      <c r="F3" s="49"/>
      <c r="G3" s="49"/>
      <c r="H3" s="50"/>
      <c r="I3" s="50"/>
    </row>
    <row r="4" spans="1:9" ht="15.75">
      <c r="A4" s="51" t="s">
        <v>3</v>
      </c>
      <c r="B4" s="49"/>
      <c r="C4" s="49"/>
      <c r="D4" s="49"/>
      <c r="E4" s="49"/>
      <c r="F4" s="49"/>
      <c r="G4" s="49"/>
      <c r="H4" s="50"/>
      <c r="I4" s="50"/>
    </row>
    <row r="5" spans="1:9" ht="15.75">
      <c r="A5" s="10"/>
      <c r="B5" s="10"/>
      <c r="C5" s="10"/>
      <c r="D5" s="10"/>
      <c r="E5" s="10"/>
      <c r="F5" s="10"/>
      <c r="G5" s="10"/>
      <c r="H5" s="50"/>
      <c r="I5" s="50"/>
    </row>
    <row r="6" spans="1:9" ht="15.75">
      <c r="A6" s="10" t="s">
        <v>4</v>
      </c>
      <c r="B6" s="10"/>
      <c r="C6" s="52">
        <v>2772</v>
      </c>
      <c r="D6" s="10" t="s">
        <v>5</v>
      </c>
      <c r="E6" s="10"/>
      <c r="F6" s="10"/>
      <c r="G6" s="10"/>
      <c r="H6" s="50"/>
      <c r="I6" s="50"/>
    </row>
    <row r="7" spans="1:9" ht="15.75">
      <c r="A7" s="10" t="s">
        <v>6</v>
      </c>
      <c r="B7" s="10" t="s">
        <v>7</v>
      </c>
      <c r="C7" s="52"/>
      <c r="D7" s="52">
        <v>2772</v>
      </c>
      <c r="E7" s="10" t="s">
        <v>5</v>
      </c>
      <c r="F7" s="10"/>
      <c r="G7" s="10"/>
      <c r="H7" s="50"/>
      <c r="I7" s="50"/>
    </row>
    <row r="8" spans="1:9" ht="15.75">
      <c r="A8" s="10"/>
      <c r="B8" s="10" t="s">
        <v>8</v>
      </c>
      <c r="C8" s="52"/>
      <c r="D8" s="10">
        <v>0</v>
      </c>
      <c r="E8" s="10" t="s">
        <v>9</v>
      </c>
      <c r="F8" s="10"/>
      <c r="G8" s="10"/>
      <c r="H8" s="50"/>
      <c r="I8" s="50"/>
    </row>
    <row r="9" spans="1:9" ht="15.75">
      <c r="A9" s="10"/>
      <c r="B9" s="10"/>
      <c r="C9" s="52"/>
      <c r="D9" s="10"/>
      <c r="E9" s="10"/>
      <c r="F9" s="10"/>
      <c r="G9" s="10"/>
      <c r="H9" s="50"/>
      <c r="I9" s="50"/>
    </row>
    <row r="10" spans="1:9" ht="15.75">
      <c r="A10" s="10" t="s">
        <v>10</v>
      </c>
      <c r="B10" s="10">
        <v>10</v>
      </c>
      <c r="C10" s="10"/>
      <c r="D10" s="10"/>
      <c r="E10" s="10"/>
      <c r="F10" s="10"/>
      <c r="G10" s="10"/>
      <c r="H10" s="50"/>
      <c r="I10" s="50"/>
    </row>
    <row r="11" spans="1:9" ht="15.75">
      <c r="A11" s="10" t="s">
        <v>11</v>
      </c>
      <c r="B11" s="10">
        <v>1</v>
      </c>
      <c r="C11" s="10"/>
      <c r="D11" s="10"/>
      <c r="E11" s="10"/>
      <c r="F11" s="10"/>
      <c r="G11" s="10"/>
      <c r="H11" s="50"/>
      <c r="I11" s="50"/>
    </row>
    <row r="12" spans="1:9" ht="15.75">
      <c r="A12" s="10" t="s">
        <v>12</v>
      </c>
      <c r="B12" s="10">
        <v>49</v>
      </c>
      <c r="C12" s="10"/>
      <c r="D12" s="10"/>
      <c r="E12" s="10"/>
      <c r="F12" s="10"/>
      <c r="G12" s="10"/>
      <c r="H12" s="50"/>
      <c r="I12" s="50"/>
    </row>
    <row r="13" spans="1:9" ht="15.75">
      <c r="A13" s="10"/>
      <c r="B13" s="10"/>
      <c r="C13" s="10"/>
      <c r="D13" s="10"/>
      <c r="E13" s="10"/>
      <c r="F13" s="10"/>
      <c r="G13" s="10"/>
      <c r="H13" s="50"/>
      <c r="I13" s="50"/>
    </row>
    <row r="14" spans="1:9" ht="15.75">
      <c r="A14" s="10" t="s">
        <v>13</v>
      </c>
      <c r="B14" s="10"/>
      <c r="C14" s="10"/>
      <c r="D14" s="10">
        <v>360.2</v>
      </c>
      <c r="E14" s="10" t="s">
        <v>5</v>
      </c>
      <c r="F14" s="10" t="s">
        <v>14</v>
      </c>
      <c r="G14" s="10"/>
      <c r="H14" s="50"/>
      <c r="I14" s="50"/>
    </row>
    <row r="15" spans="1:9" ht="15.75">
      <c r="A15" s="10" t="s">
        <v>15</v>
      </c>
      <c r="B15" s="10">
        <v>425.2</v>
      </c>
      <c r="C15" s="10" t="s">
        <v>5</v>
      </c>
      <c r="D15" s="10"/>
      <c r="E15" s="10"/>
      <c r="F15" s="10"/>
      <c r="G15" s="10"/>
      <c r="H15" s="50"/>
      <c r="I15" s="50"/>
    </row>
    <row r="16" spans="1:9" ht="15.75">
      <c r="A16" s="10" t="s">
        <v>16</v>
      </c>
      <c r="B16" s="10"/>
      <c r="C16" s="10"/>
      <c r="D16" s="10">
        <v>620</v>
      </c>
      <c r="E16" s="10" t="s">
        <v>5</v>
      </c>
      <c r="F16" s="10"/>
      <c r="G16" s="10"/>
      <c r="H16" s="50"/>
      <c r="I16" s="50"/>
    </row>
    <row r="17" spans="1:9" ht="15.75">
      <c r="A17" s="10"/>
      <c r="B17" s="10"/>
      <c r="C17" s="10"/>
      <c r="D17" s="10"/>
      <c r="E17" s="10"/>
      <c r="F17" s="10"/>
      <c r="G17" s="10"/>
      <c r="H17" s="50"/>
      <c r="I17" s="50"/>
    </row>
    <row r="18" spans="1:9" ht="15.75">
      <c r="A18" s="10" t="s">
        <v>17</v>
      </c>
      <c r="B18" s="10"/>
      <c r="C18" s="10"/>
      <c r="D18" s="10"/>
      <c r="E18" s="10"/>
      <c r="F18" s="10"/>
      <c r="G18" s="10"/>
      <c r="H18" s="50"/>
      <c r="I18" s="50"/>
    </row>
    <row r="19" spans="1:9" ht="15.75">
      <c r="A19" s="53" t="s">
        <v>18</v>
      </c>
      <c r="B19" s="53"/>
      <c r="C19" s="53"/>
      <c r="D19" s="53"/>
      <c r="E19" s="53" t="s">
        <v>19</v>
      </c>
      <c r="F19" s="53"/>
      <c r="G19" s="10"/>
      <c r="H19" s="50"/>
      <c r="I19" s="50"/>
    </row>
    <row r="20" spans="1:9" ht="15.75">
      <c r="A20" s="54" t="s">
        <v>20</v>
      </c>
      <c r="B20" s="54"/>
      <c r="C20" s="54"/>
      <c r="D20" s="54"/>
      <c r="E20" s="53" t="s">
        <v>21</v>
      </c>
      <c r="F20" s="53"/>
      <c r="G20" s="10"/>
      <c r="H20" s="50"/>
      <c r="I20" s="50"/>
    </row>
    <row r="21" spans="1:9" ht="15.75">
      <c r="A21" s="54" t="s">
        <v>22</v>
      </c>
      <c r="B21" s="54"/>
      <c r="C21" s="54"/>
      <c r="D21" s="54"/>
      <c r="E21" s="53" t="s">
        <v>23</v>
      </c>
      <c r="F21" s="53"/>
      <c r="G21" s="10"/>
      <c r="H21" s="50"/>
      <c r="I21" s="50"/>
    </row>
    <row r="22" spans="1:9" ht="15.75">
      <c r="A22" s="54" t="s">
        <v>24</v>
      </c>
      <c r="B22" s="54"/>
      <c r="C22" s="54"/>
      <c r="D22" s="54"/>
      <c r="E22" s="53" t="s">
        <v>25</v>
      </c>
      <c r="F22" s="53"/>
      <c r="G22" s="10"/>
      <c r="H22" s="50"/>
      <c r="I22" s="50"/>
    </row>
    <row r="23" spans="1:9" ht="15.75">
      <c r="A23" s="54" t="s">
        <v>26</v>
      </c>
      <c r="B23" s="54"/>
      <c r="C23" s="54"/>
      <c r="D23" s="54"/>
      <c r="E23" s="53" t="s">
        <v>25</v>
      </c>
      <c r="F23" s="53"/>
      <c r="G23" s="10"/>
      <c r="H23" s="50"/>
      <c r="I23" s="50"/>
    </row>
    <row r="24" spans="1:9" ht="15.75">
      <c r="A24" s="10"/>
      <c r="B24" s="10"/>
      <c r="C24" s="10"/>
      <c r="D24" s="10"/>
      <c r="E24" s="10"/>
      <c r="F24" s="10"/>
      <c r="G24" s="10"/>
      <c r="H24" s="50"/>
      <c r="I24" s="50"/>
    </row>
    <row r="25" spans="1:9" ht="15.75">
      <c r="A25" s="10" t="s">
        <v>27</v>
      </c>
      <c r="B25" s="10"/>
      <c r="C25" s="10"/>
      <c r="D25" s="10"/>
      <c r="E25" s="10"/>
      <c r="F25" s="10"/>
      <c r="G25" s="10"/>
      <c r="H25" s="50"/>
      <c r="I25" s="50"/>
    </row>
    <row r="26" spans="1:9" ht="15.75">
      <c r="A26" s="55" t="s">
        <v>28</v>
      </c>
      <c r="B26" s="55"/>
      <c r="C26" s="55" t="s">
        <v>29</v>
      </c>
      <c r="D26" s="55"/>
      <c r="E26" s="55" t="s">
        <v>30</v>
      </c>
      <c r="F26" s="55"/>
      <c r="G26" s="10"/>
      <c r="H26" s="50"/>
      <c r="I26" s="50"/>
    </row>
    <row r="27" spans="1:9" ht="15.75">
      <c r="A27" s="56" t="s">
        <v>31</v>
      </c>
      <c r="B27" s="57"/>
      <c r="C27" s="53">
        <v>49</v>
      </c>
      <c r="D27" s="53"/>
      <c r="E27" s="58">
        <v>49</v>
      </c>
      <c r="F27" s="58"/>
      <c r="G27" s="10"/>
      <c r="H27" s="50"/>
      <c r="I27" s="50"/>
    </row>
    <row r="28" spans="1:9" ht="15.75">
      <c r="A28" s="59" t="s">
        <v>32</v>
      </c>
      <c r="B28" s="59"/>
      <c r="C28" s="53">
        <v>58</v>
      </c>
      <c r="D28" s="53"/>
      <c r="E28" s="58">
        <v>58</v>
      </c>
      <c r="F28" s="58"/>
      <c r="G28" s="10"/>
      <c r="H28" s="50"/>
      <c r="I28" s="50"/>
    </row>
    <row r="29" spans="1:9" ht="15.75">
      <c r="A29" s="59" t="s">
        <v>33</v>
      </c>
      <c r="B29" s="59"/>
      <c r="C29" s="53">
        <v>54</v>
      </c>
      <c r="D29" s="53"/>
      <c r="E29" s="58">
        <v>54</v>
      </c>
      <c r="F29" s="58"/>
      <c r="G29" s="10"/>
      <c r="H29" s="50"/>
      <c r="I29" s="50"/>
    </row>
    <row r="30" spans="1:9" ht="15.75">
      <c r="A30" s="10"/>
      <c r="B30" s="10"/>
      <c r="C30" s="10"/>
      <c r="D30" s="10"/>
      <c r="E30" s="10"/>
      <c r="F30" s="10"/>
      <c r="G30" s="10"/>
      <c r="H30" s="50"/>
      <c r="I30" s="50"/>
    </row>
    <row r="31" spans="1:9" ht="15.75">
      <c r="A31" s="10" t="s">
        <v>34</v>
      </c>
      <c r="B31" s="10"/>
      <c r="C31" s="10" t="s">
        <v>35</v>
      </c>
      <c r="D31" s="10"/>
      <c r="E31" s="10"/>
      <c r="F31" s="10"/>
      <c r="G31" s="10"/>
      <c r="H31" s="50"/>
      <c r="I31" s="50"/>
    </row>
    <row r="32" spans="1:9" ht="15.75">
      <c r="A32" s="10"/>
      <c r="B32" s="10"/>
      <c r="C32" s="10"/>
      <c r="D32" s="10"/>
      <c r="E32" s="10"/>
      <c r="F32" s="10"/>
      <c r="G32" s="10"/>
      <c r="H32" s="50"/>
      <c r="I32" s="50"/>
    </row>
    <row r="33" spans="1:9" ht="15.75">
      <c r="A33" s="10" t="s">
        <v>36</v>
      </c>
      <c r="B33" s="10"/>
      <c r="C33" s="10"/>
      <c r="D33" s="10"/>
      <c r="E33" s="10"/>
      <c r="F33" s="10"/>
      <c r="G33" s="10"/>
      <c r="H33" s="50"/>
      <c r="I33" s="50"/>
    </row>
    <row r="34" spans="1:9" ht="15.75">
      <c r="A34" s="10"/>
      <c r="B34" s="60" t="s">
        <v>37</v>
      </c>
      <c r="C34" s="10"/>
      <c r="D34" s="61">
        <v>12.65</v>
      </c>
      <c r="E34" s="61" t="s">
        <v>38</v>
      </c>
      <c r="F34" s="61"/>
      <c r="G34" s="10"/>
      <c r="H34" s="50"/>
      <c r="I34" s="50"/>
    </row>
    <row r="35" spans="1:9" ht="15.75">
      <c r="A35" s="10"/>
      <c r="B35" s="60" t="s">
        <v>39</v>
      </c>
      <c r="C35" s="10"/>
      <c r="D35" s="61">
        <v>13.7</v>
      </c>
      <c r="E35" s="61" t="s">
        <v>38</v>
      </c>
      <c r="F35" s="61"/>
      <c r="G35" s="10"/>
      <c r="H35" s="50"/>
      <c r="I35" s="50"/>
    </row>
    <row r="36" spans="1:9" ht="15.75">
      <c r="A36" s="10"/>
      <c r="B36" s="10"/>
      <c r="C36" s="10"/>
      <c r="D36" s="10"/>
      <c r="E36" s="10"/>
      <c r="F36" s="10"/>
      <c r="G36" s="10"/>
      <c r="H36" s="50"/>
      <c r="I36" s="50"/>
    </row>
    <row r="37" spans="1:9" ht="15">
      <c r="A37" s="12" t="s">
        <v>40</v>
      </c>
      <c r="B37" s="12"/>
      <c r="C37" s="62"/>
      <c r="D37" s="62"/>
      <c r="E37" s="62"/>
      <c r="F37" s="62"/>
      <c r="G37" s="62"/>
      <c r="H37" s="50"/>
      <c r="I37" s="50"/>
    </row>
    <row r="38" spans="1:9" ht="15">
      <c r="A38" s="62"/>
      <c r="B38" s="62"/>
      <c r="C38" s="62"/>
      <c r="D38" s="62"/>
      <c r="E38" s="62"/>
      <c r="F38" s="62"/>
      <c r="G38" s="62"/>
      <c r="H38" s="50"/>
      <c r="I38" s="50"/>
    </row>
    <row r="39" spans="1:9" ht="57">
      <c r="A39" s="22" t="s">
        <v>41</v>
      </c>
      <c r="B39" s="22" t="s">
        <v>42</v>
      </c>
      <c r="C39" s="22" t="s">
        <v>43</v>
      </c>
      <c r="D39" s="22" t="s">
        <v>44</v>
      </c>
      <c r="E39" s="22" t="s">
        <v>45</v>
      </c>
      <c r="F39" s="22" t="s">
        <v>46</v>
      </c>
      <c r="G39" s="22" t="s">
        <v>47</v>
      </c>
      <c r="H39" s="63"/>
      <c r="I39" s="50"/>
    </row>
    <row r="40" spans="1:9" ht="15.75">
      <c r="A40" s="20">
        <v>1</v>
      </c>
      <c r="B40" s="11" t="s">
        <v>48</v>
      </c>
      <c r="C40" s="64">
        <v>86447</v>
      </c>
      <c r="D40" s="65">
        <v>277495.13</v>
      </c>
      <c r="E40" s="66">
        <v>0</v>
      </c>
      <c r="F40" s="65">
        <v>276294.68</v>
      </c>
      <c r="G40" s="65">
        <v>1200.45</v>
      </c>
      <c r="H40" s="10"/>
      <c r="I40" s="50"/>
    </row>
    <row r="41" spans="1:9" ht="15.75">
      <c r="A41" s="20">
        <v>2</v>
      </c>
      <c r="B41" s="11" t="s">
        <v>49</v>
      </c>
      <c r="C41" s="64">
        <f>D41/1235.57</f>
        <v>320.4612446077519</v>
      </c>
      <c r="D41" s="65">
        <v>395952.3</v>
      </c>
      <c r="E41" s="67">
        <v>0</v>
      </c>
      <c r="F41" s="68">
        <v>374436.8</v>
      </c>
      <c r="G41" s="65">
        <f>D41-E41-F41</f>
        <v>21515.5</v>
      </c>
      <c r="H41" s="10"/>
      <c r="I41" s="50"/>
    </row>
    <row r="42" spans="1:9" ht="15.75">
      <c r="A42" s="20">
        <v>3</v>
      </c>
      <c r="B42" s="11" t="s">
        <v>50</v>
      </c>
      <c r="C42" s="64">
        <f>D42/12.38</f>
        <v>3928.7237479806136</v>
      </c>
      <c r="D42" s="65">
        <v>48637.6</v>
      </c>
      <c r="E42" s="66">
        <v>-0.4</v>
      </c>
      <c r="F42" s="68">
        <v>47702.2</v>
      </c>
      <c r="G42" s="65">
        <f>D42-E42-F42</f>
        <v>935.8000000000029</v>
      </c>
      <c r="H42" s="10"/>
      <c r="I42" s="50"/>
    </row>
    <row r="43" spans="1:9" ht="15.75">
      <c r="A43" s="20">
        <v>4</v>
      </c>
      <c r="B43" s="11" t="s">
        <v>51</v>
      </c>
      <c r="C43" s="64">
        <f>D43/12.38</f>
        <v>22349.353796445877</v>
      </c>
      <c r="D43" s="65">
        <v>276685</v>
      </c>
      <c r="E43" s="67">
        <v>-1025.06</v>
      </c>
      <c r="F43" s="68">
        <v>267684.7</v>
      </c>
      <c r="G43" s="65">
        <v>6286.3</v>
      </c>
      <c r="H43" s="10"/>
      <c r="I43" s="50"/>
    </row>
    <row r="44" spans="1:9" ht="15.75">
      <c r="A44" s="20">
        <v>5</v>
      </c>
      <c r="B44" s="11" t="s">
        <v>52</v>
      </c>
      <c r="C44" s="64">
        <f>D44/17.64</f>
        <v>8299.013605442176</v>
      </c>
      <c r="D44" s="65">
        <v>146394.6</v>
      </c>
      <c r="E44" s="67">
        <v>-194</v>
      </c>
      <c r="F44" s="68">
        <v>142856.5</v>
      </c>
      <c r="G44" s="65">
        <v>2792.6</v>
      </c>
      <c r="H44" s="10"/>
      <c r="I44" s="50"/>
    </row>
    <row r="45" spans="1:9" ht="15.75">
      <c r="A45" s="20">
        <v>6</v>
      </c>
      <c r="B45" s="11" t="s">
        <v>53</v>
      </c>
      <c r="C45" s="64"/>
      <c r="D45" s="65">
        <f>SUM(D40:D44)</f>
        <v>1145164.63</v>
      </c>
      <c r="E45" s="65">
        <f>SUM(E40:E44)</f>
        <v>-1219.46</v>
      </c>
      <c r="F45" s="65">
        <f>SUM(F40:F44)</f>
        <v>1108974.88</v>
      </c>
      <c r="G45" s="69">
        <f>SUM(G40:G44)</f>
        <v>32730.65</v>
      </c>
      <c r="H45" s="10"/>
      <c r="I45" s="50"/>
    </row>
    <row r="46" spans="1:9" ht="15.75">
      <c r="A46" s="10"/>
      <c r="B46" s="10"/>
      <c r="C46" s="10"/>
      <c r="D46" s="10"/>
      <c r="E46" s="10"/>
      <c r="F46" s="10"/>
      <c r="G46" s="10"/>
      <c r="H46" s="50"/>
      <c r="I46" s="50"/>
    </row>
    <row r="47" spans="1:9" s="1" customFormat="1" ht="20.25">
      <c r="A47" s="12" t="s">
        <v>54</v>
      </c>
      <c r="B47" s="13"/>
      <c r="C47" s="13"/>
      <c r="D47" s="13"/>
      <c r="E47" s="13"/>
      <c r="F47" s="10"/>
      <c r="G47" s="10"/>
      <c r="H47" s="10"/>
      <c r="I47" s="10"/>
    </row>
    <row r="48" spans="1:9" s="1" customFormat="1" ht="27" customHeight="1">
      <c r="A48" s="8"/>
      <c r="B48" s="14"/>
      <c r="C48" s="14"/>
      <c r="D48" s="8"/>
      <c r="E48" s="8"/>
      <c r="F48" s="15"/>
      <c r="G48" s="15"/>
      <c r="H48" s="50"/>
      <c r="I48" s="10"/>
    </row>
    <row r="49" spans="1:10" s="1" customFormat="1" ht="48.75" customHeight="1">
      <c r="A49" s="22" t="s">
        <v>41</v>
      </c>
      <c r="B49" s="27" t="s">
        <v>55</v>
      </c>
      <c r="C49" s="27"/>
      <c r="D49" s="25" t="s">
        <v>56</v>
      </c>
      <c r="E49" s="26"/>
      <c r="F49" s="25" t="s">
        <v>57</v>
      </c>
      <c r="G49" s="26"/>
      <c r="H49" s="15"/>
      <c r="I49" s="15"/>
      <c r="J49"/>
    </row>
    <row r="50" spans="1:10" s="1" customFormat="1" ht="42.75" customHeight="1">
      <c r="A50" s="20">
        <v>1</v>
      </c>
      <c r="B50" s="70" t="s">
        <v>58</v>
      </c>
      <c r="C50" s="71"/>
      <c r="D50" s="72" t="s">
        <v>59</v>
      </c>
      <c r="E50" s="73"/>
      <c r="F50" s="74">
        <v>9129</v>
      </c>
      <c r="G50" s="74"/>
      <c r="H50" s="15"/>
      <c r="I50" s="15"/>
      <c r="J50"/>
    </row>
    <row r="51" spans="1:10" s="1" customFormat="1" ht="18.75" customHeight="1">
      <c r="A51" s="20">
        <v>2</v>
      </c>
      <c r="B51" s="71" t="s">
        <v>60</v>
      </c>
      <c r="C51" s="71"/>
      <c r="D51" s="72" t="s">
        <v>61</v>
      </c>
      <c r="E51" s="73"/>
      <c r="F51" s="74">
        <v>2034</v>
      </c>
      <c r="G51" s="74"/>
      <c r="H51" s="15"/>
      <c r="I51" s="15"/>
      <c r="J51"/>
    </row>
    <row r="52" spans="1:10" s="1" customFormat="1" ht="48" customHeight="1">
      <c r="A52" s="20">
        <v>3</v>
      </c>
      <c r="B52" s="75" t="s">
        <v>62</v>
      </c>
      <c r="C52" s="76"/>
      <c r="D52" s="77" t="s">
        <v>63</v>
      </c>
      <c r="E52" s="73"/>
      <c r="F52" s="78">
        <v>22113</v>
      </c>
      <c r="G52" s="79"/>
      <c r="H52" s="15"/>
      <c r="I52" s="15"/>
      <c r="J52"/>
    </row>
    <row r="53" spans="1:10" s="1" customFormat="1" ht="27" customHeight="1">
      <c r="A53" s="20">
        <v>4</v>
      </c>
      <c r="B53" s="70" t="s">
        <v>64</v>
      </c>
      <c r="C53" s="71"/>
      <c r="D53" s="72" t="s">
        <v>65</v>
      </c>
      <c r="E53" s="73"/>
      <c r="F53" s="74">
        <v>3025</v>
      </c>
      <c r="G53" s="74"/>
      <c r="H53" s="15"/>
      <c r="I53" s="15"/>
      <c r="J53"/>
    </row>
    <row r="54" spans="1:10" s="1" customFormat="1" ht="30" customHeight="1">
      <c r="A54" s="20">
        <v>5</v>
      </c>
      <c r="B54" s="70" t="s">
        <v>66</v>
      </c>
      <c r="C54" s="71"/>
      <c r="D54" s="72" t="s">
        <v>65</v>
      </c>
      <c r="E54" s="73"/>
      <c r="F54" s="74">
        <v>6315</v>
      </c>
      <c r="G54" s="74"/>
      <c r="H54" s="15"/>
      <c r="I54" s="15"/>
      <c r="J54"/>
    </row>
    <row r="55" spans="1:10" s="1" customFormat="1" ht="32.25" customHeight="1">
      <c r="A55" s="20">
        <v>6</v>
      </c>
      <c r="B55" s="71" t="s">
        <v>67</v>
      </c>
      <c r="C55" s="71"/>
      <c r="D55" s="77" t="s">
        <v>63</v>
      </c>
      <c r="E55" s="73"/>
      <c r="F55" s="74">
        <v>10023.14</v>
      </c>
      <c r="G55" s="74"/>
      <c r="H55" s="15"/>
      <c r="I55" s="15"/>
      <c r="J55"/>
    </row>
    <row r="56" spans="1:10" s="1" customFormat="1" ht="20.25" customHeight="1">
      <c r="A56" s="20">
        <v>7</v>
      </c>
      <c r="B56" s="75" t="s">
        <v>68</v>
      </c>
      <c r="C56" s="80"/>
      <c r="D56" s="72" t="s">
        <v>65</v>
      </c>
      <c r="E56" s="73"/>
      <c r="F56" s="78">
        <v>837</v>
      </c>
      <c r="G56" s="79"/>
      <c r="H56" s="15"/>
      <c r="I56" s="15"/>
      <c r="J56"/>
    </row>
    <row r="57" spans="1:10" s="1" customFormat="1" ht="36.75" customHeight="1">
      <c r="A57" s="20">
        <v>8</v>
      </c>
      <c r="B57" s="81" t="s">
        <v>69</v>
      </c>
      <c r="C57" s="80"/>
      <c r="D57" s="72" t="s">
        <v>70</v>
      </c>
      <c r="E57" s="73"/>
      <c r="F57" s="78">
        <v>99508.34</v>
      </c>
      <c r="G57" s="79"/>
      <c r="H57" s="15"/>
      <c r="I57" s="15"/>
      <c r="J57"/>
    </row>
    <row r="58" spans="1:10" s="1" customFormat="1" ht="26.25" customHeight="1">
      <c r="A58" s="20">
        <v>9</v>
      </c>
      <c r="B58" s="75" t="s">
        <v>71</v>
      </c>
      <c r="C58" s="76"/>
      <c r="D58" s="72" t="s">
        <v>65</v>
      </c>
      <c r="E58" s="73"/>
      <c r="F58" s="78">
        <v>5628</v>
      </c>
      <c r="G58" s="79"/>
      <c r="H58" s="15"/>
      <c r="I58" s="15"/>
      <c r="J58"/>
    </row>
    <row r="59" spans="1:10" s="1" customFormat="1" ht="27.75" customHeight="1">
      <c r="A59" s="20">
        <v>10</v>
      </c>
      <c r="B59" s="75" t="s">
        <v>72</v>
      </c>
      <c r="C59" s="76"/>
      <c r="D59" s="72" t="s">
        <v>73</v>
      </c>
      <c r="E59" s="73"/>
      <c r="F59" s="78">
        <v>2957</v>
      </c>
      <c r="G59" s="79"/>
      <c r="H59" s="15"/>
      <c r="I59" s="15"/>
      <c r="J59"/>
    </row>
    <row r="60" spans="1:10" s="1" customFormat="1" ht="42.75" customHeight="1">
      <c r="A60" s="20">
        <v>11</v>
      </c>
      <c r="B60" s="81" t="s">
        <v>74</v>
      </c>
      <c r="C60" s="76"/>
      <c r="D60" s="72" t="s">
        <v>75</v>
      </c>
      <c r="E60" s="73"/>
      <c r="F60" s="78">
        <v>10984</v>
      </c>
      <c r="G60" s="79"/>
      <c r="H60" s="15"/>
      <c r="I60" s="15"/>
      <c r="J60"/>
    </row>
    <row r="61" spans="1:10" s="1" customFormat="1" ht="24.75" customHeight="1">
      <c r="A61" s="20">
        <v>12</v>
      </c>
      <c r="B61" s="81" t="s">
        <v>76</v>
      </c>
      <c r="C61" s="76"/>
      <c r="D61" s="72" t="s">
        <v>77</v>
      </c>
      <c r="E61" s="73"/>
      <c r="F61" s="78"/>
      <c r="G61" s="79"/>
      <c r="H61" s="15">
        <v>78566</v>
      </c>
      <c r="I61" s="15"/>
      <c r="J61"/>
    </row>
    <row r="62" spans="1:10" s="1" customFormat="1" ht="29.25" customHeight="1">
      <c r="A62" s="20"/>
      <c r="B62" s="82" t="s">
        <v>78</v>
      </c>
      <c r="C62" s="82"/>
      <c r="D62" s="72"/>
      <c r="E62" s="73"/>
      <c r="F62" s="83">
        <f>SUM(F50:F61)</f>
        <v>172553.47999999998</v>
      </c>
      <c r="G62" s="83"/>
      <c r="H62" s="15"/>
      <c r="I62" s="15"/>
      <c r="J62"/>
    </row>
    <row r="63" spans="1:10" s="1" customFormat="1" ht="42" customHeight="1">
      <c r="A63" s="8"/>
      <c r="B63" s="7"/>
      <c r="C63" s="7"/>
      <c r="D63" s="8"/>
      <c r="E63" s="8"/>
      <c r="F63" s="9"/>
      <c r="G63" s="9"/>
      <c r="H63" s="15"/>
      <c r="I63" s="15"/>
      <c r="J63"/>
    </row>
    <row r="64" spans="1:10" s="1" customFormat="1" ht="15.75" customHeight="1">
      <c r="A64" s="8"/>
      <c r="B64" s="7"/>
      <c r="C64" s="7"/>
      <c r="D64" s="8"/>
      <c r="E64" s="8"/>
      <c r="F64" s="9"/>
      <c r="G64" s="9"/>
      <c r="H64" s="15"/>
      <c r="I64" s="15"/>
      <c r="J64"/>
    </row>
    <row r="65" spans="1:10" s="1" customFormat="1" ht="15.75" customHeight="1">
      <c r="A65" s="16" t="s">
        <v>79</v>
      </c>
      <c r="B65" s="16"/>
      <c r="C65" s="16"/>
      <c r="D65" s="16"/>
      <c r="E65" s="16"/>
      <c r="F65" s="10"/>
      <c r="G65" s="10"/>
      <c r="H65" s="15"/>
      <c r="I65" s="15"/>
      <c r="J65"/>
    </row>
    <row r="66" spans="1:10" s="1" customFormat="1" ht="48" customHeight="1">
      <c r="A66" s="10"/>
      <c r="B66" s="10"/>
      <c r="C66" s="10"/>
      <c r="D66" s="10"/>
      <c r="E66" s="10"/>
      <c r="F66" s="10"/>
      <c r="G66" s="10"/>
      <c r="H66" s="15"/>
      <c r="I66" s="15"/>
      <c r="J66"/>
    </row>
    <row r="67" spans="1:10" s="1" customFormat="1" ht="60.75" customHeight="1">
      <c r="A67" s="22" t="s">
        <v>41</v>
      </c>
      <c r="B67" s="25" t="s">
        <v>80</v>
      </c>
      <c r="C67" s="26"/>
      <c r="D67" s="25" t="s">
        <v>81</v>
      </c>
      <c r="E67" s="26"/>
      <c r="F67" s="25" t="s">
        <v>82</v>
      </c>
      <c r="G67" s="26"/>
      <c r="H67" s="15"/>
      <c r="I67" s="15"/>
      <c r="J67"/>
    </row>
    <row r="68" spans="1:10" s="1" customFormat="1" ht="39" customHeight="1">
      <c r="A68" s="20">
        <v>1</v>
      </c>
      <c r="B68" s="30" t="s">
        <v>83</v>
      </c>
      <c r="C68" s="30"/>
      <c r="D68" s="31" t="s">
        <v>84</v>
      </c>
      <c r="E68" s="31"/>
      <c r="F68" s="84">
        <v>66000</v>
      </c>
      <c r="G68" s="84"/>
      <c r="H68" s="85"/>
      <c r="I68" s="85"/>
      <c r="J68"/>
    </row>
    <row r="69" spans="1:10" s="1" customFormat="1" ht="15.75" customHeight="1">
      <c r="A69" s="20">
        <v>3</v>
      </c>
      <c r="B69" s="30" t="s">
        <v>85</v>
      </c>
      <c r="C69" s="30"/>
      <c r="D69" s="31" t="s">
        <v>86</v>
      </c>
      <c r="E69" s="31"/>
      <c r="F69" s="84"/>
      <c r="G69" s="84"/>
      <c r="H69" s="15"/>
      <c r="I69" s="15"/>
      <c r="J69"/>
    </row>
    <row r="70" spans="1:10" s="1" customFormat="1" ht="15.75" customHeight="1">
      <c r="A70" s="20">
        <v>4</v>
      </c>
      <c r="B70" s="30" t="s">
        <v>87</v>
      </c>
      <c r="C70" s="30"/>
      <c r="D70" s="31" t="s">
        <v>88</v>
      </c>
      <c r="E70" s="31"/>
      <c r="F70" s="86">
        <v>5765.77</v>
      </c>
      <c r="G70" s="86"/>
      <c r="H70" s="15"/>
      <c r="I70" s="15"/>
      <c r="J70"/>
    </row>
    <row r="71" spans="1:10" s="1" customFormat="1" ht="51.75" customHeight="1">
      <c r="A71" s="20">
        <v>5</v>
      </c>
      <c r="B71" s="30" t="s">
        <v>89</v>
      </c>
      <c r="C71" s="30"/>
      <c r="D71" s="31" t="s">
        <v>65</v>
      </c>
      <c r="E71" s="33"/>
      <c r="F71" s="84">
        <f>0.71*12*C6</f>
        <v>23617.44</v>
      </c>
      <c r="G71" s="84"/>
      <c r="H71" s="85"/>
      <c r="I71" s="85"/>
      <c r="J71"/>
    </row>
    <row r="72" spans="1:10" s="1" customFormat="1" ht="48.75" customHeight="1">
      <c r="A72" s="20">
        <v>6</v>
      </c>
      <c r="B72" s="30" t="s">
        <v>90</v>
      </c>
      <c r="C72" s="30"/>
      <c r="D72" s="30" t="s">
        <v>91</v>
      </c>
      <c r="E72" s="30"/>
      <c r="F72" s="84" t="s">
        <v>138</v>
      </c>
      <c r="G72" s="84"/>
      <c r="H72" s="85"/>
      <c r="I72" s="85"/>
      <c r="J72"/>
    </row>
    <row r="73" spans="1:10" s="1" customFormat="1" ht="17.25" customHeight="1">
      <c r="A73" s="20">
        <v>7</v>
      </c>
      <c r="B73" s="30" t="s">
        <v>92</v>
      </c>
      <c r="C73" s="30"/>
      <c r="D73" s="31" t="s">
        <v>140</v>
      </c>
      <c r="E73" s="31"/>
      <c r="F73" s="84">
        <v>48108</v>
      </c>
      <c r="G73" s="84"/>
      <c r="H73" s="15"/>
      <c r="I73" s="15"/>
      <c r="J73"/>
    </row>
    <row r="74" spans="1:10" s="1" customFormat="1" ht="21" customHeight="1">
      <c r="A74" s="20">
        <v>8</v>
      </c>
      <c r="B74" s="30" t="s">
        <v>93</v>
      </c>
      <c r="C74" s="30"/>
      <c r="D74" s="31" t="s">
        <v>84</v>
      </c>
      <c r="E74" s="31"/>
      <c r="F74" s="84"/>
      <c r="G74" s="84"/>
      <c r="H74" s="15"/>
      <c r="I74" s="15"/>
      <c r="J74"/>
    </row>
    <row r="75" spans="1:10" s="1" customFormat="1" ht="27" customHeight="1">
      <c r="A75" s="20">
        <v>9</v>
      </c>
      <c r="B75" s="30" t="s">
        <v>94</v>
      </c>
      <c r="C75" s="30"/>
      <c r="D75" s="31" t="s">
        <v>95</v>
      </c>
      <c r="E75" s="31"/>
      <c r="F75" s="84">
        <f>C6*0.23*12</f>
        <v>7650.720000000001</v>
      </c>
      <c r="G75" s="84"/>
      <c r="H75" s="15"/>
      <c r="I75" s="15"/>
      <c r="J75"/>
    </row>
    <row r="76" spans="1:10" s="1" customFormat="1" ht="24.75" customHeight="1">
      <c r="A76" s="20">
        <v>10</v>
      </c>
      <c r="B76" s="47" t="s">
        <v>96</v>
      </c>
      <c r="C76" s="48"/>
      <c r="D76" s="33" t="s">
        <v>65</v>
      </c>
      <c r="E76" s="34"/>
      <c r="F76" s="87" t="s">
        <v>139</v>
      </c>
      <c r="G76" s="88"/>
      <c r="H76" s="15"/>
      <c r="I76" s="15"/>
      <c r="J76"/>
    </row>
    <row r="77" spans="1:10" s="1" customFormat="1" ht="23.25" customHeight="1">
      <c r="A77" s="17">
        <v>11</v>
      </c>
      <c r="B77" s="41" t="s">
        <v>97</v>
      </c>
      <c r="C77" s="42"/>
      <c r="D77" s="35" t="s">
        <v>65</v>
      </c>
      <c r="E77" s="36"/>
      <c r="F77" s="89">
        <v>30158</v>
      </c>
      <c r="G77" s="90"/>
      <c r="H77" s="15"/>
      <c r="I77" s="15"/>
      <c r="J77"/>
    </row>
    <row r="78" spans="1:10" s="1" customFormat="1" ht="19.5" customHeight="1" hidden="1">
      <c r="A78" s="20">
        <v>12</v>
      </c>
      <c r="B78" s="43" t="s">
        <v>98</v>
      </c>
      <c r="C78" s="44"/>
      <c r="D78" s="32"/>
      <c r="E78" s="91"/>
      <c r="F78" s="89">
        <v>3671</v>
      </c>
      <c r="G78" s="90"/>
      <c r="H78" s="15"/>
      <c r="I78" s="15"/>
      <c r="J78"/>
    </row>
    <row r="79" spans="1:10" s="1" customFormat="1" ht="22.5" customHeight="1">
      <c r="A79" s="20">
        <v>12</v>
      </c>
      <c r="B79" s="43" t="s">
        <v>99</v>
      </c>
      <c r="C79" s="44"/>
      <c r="D79" s="45" t="s">
        <v>65</v>
      </c>
      <c r="E79" s="46"/>
      <c r="F79" s="89">
        <v>1625</v>
      </c>
      <c r="G79" s="90"/>
      <c r="H79" s="15"/>
      <c r="I79" s="15"/>
      <c r="J79"/>
    </row>
    <row r="80" spans="1:10" s="1" customFormat="1" ht="21" customHeight="1">
      <c r="A80" s="20"/>
      <c r="B80" s="39" t="s">
        <v>100</v>
      </c>
      <c r="C80" s="39"/>
      <c r="D80" s="27"/>
      <c r="E80" s="27"/>
      <c r="F80" s="92">
        <f>SUM(F68:F78)</f>
        <v>184970.93000000002</v>
      </c>
      <c r="G80" s="92"/>
      <c r="H80" s="15"/>
      <c r="I80" s="15"/>
      <c r="J80"/>
    </row>
    <row r="81" spans="1:10" ht="15.75" customHeight="1" hidden="1">
      <c r="A81" s="8"/>
      <c r="B81" s="14"/>
      <c r="C81" s="14"/>
      <c r="D81" s="8"/>
      <c r="E81" s="8"/>
      <c r="F81" s="15"/>
      <c r="G81" s="15"/>
      <c r="H81" s="15"/>
      <c r="I81" s="15"/>
      <c r="J81" s="5"/>
    </row>
    <row r="82" spans="1:9" ht="30.75" customHeight="1">
      <c r="A82" s="12" t="s">
        <v>101</v>
      </c>
      <c r="B82" s="12"/>
      <c r="C82" s="12"/>
      <c r="D82" s="12"/>
      <c r="E82" s="12"/>
      <c r="F82" s="12"/>
      <c r="G82" s="12"/>
      <c r="H82" s="50"/>
      <c r="I82" s="50"/>
    </row>
    <row r="83" spans="1:9" ht="21.75" customHeight="1">
      <c r="A83" s="37" t="s">
        <v>102</v>
      </c>
      <c r="B83" s="38"/>
      <c r="C83" s="38"/>
      <c r="D83" s="38"/>
      <c r="E83" s="38"/>
      <c r="F83" s="93">
        <v>483412.98</v>
      </c>
      <c r="G83" s="18" t="s">
        <v>103</v>
      </c>
      <c r="H83" s="10"/>
      <c r="I83" s="50"/>
    </row>
    <row r="84" spans="1:9" ht="20.25" customHeight="1">
      <c r="A84" s="37" t="s">
        <v>104</v>
      </c>
      <c r="B84" s="38"/>
      <c r="C84" s="38"/>
      <c r="D84" s="38"/>
      <c r="E84" s="38"/>
      <c r="F84" s="93">
        <v>487869.16</v>
      </c>
      <c r="G84" s="18" t="s">
        <v>103</v>
      </c>
      <c r="H84" s="6"/>
      <c r="I84" s="50"/>
    </row>
    <row r="85" spans="1:9" ht="21.75" customHeight="1">
      <c r="A85" s="23" t="s">
        <v>105</v>
      </c>
      <c r="B85" s="24"/>
      <c r="C85" s="24"/>
      <c r="D85" s="24"/>
      <c r="E85" s="24"/>
      <c r="F85" s="94"/>
      <c r="G85" s="18" t="s">
        <v>103</v>
      </c>
      <c r="H85" s="6"/>
      <c r="I85" s="50"/>
    </row>
    <row r="86" spans="1:9" ht="19.5" customHeight="1">
      <c r="A86" s="37" t="s">
        <v>106</v>
      </c>
      <c r="B86" s="38"/>
      <c r="C86" s="38"/>
      <c r="D86" s="38"/>
      <c r="E86" s="38"/>
      <c r="F86" s="95">
        <f>F62+F80+F85</f>
        <v>357524.41000000003</v>
      </c>
      <c r="G86" s="18" t="s">
        <v>103</v>
      </c>
      <c r="H86" s="6"/>
      <c r="I86" s="50"/>
    </row>
    <row r="87" spans="1:9" ht="18" customHeight="1">
      <c r="A87" s="37" t="s">
        <v>107</v>
      </c>
      <c r="B87" s="38"/>
      <c r="C87" s="38"/>
      <c r="D87" s="38"/>
      <c r="E87" s="38"/>
      <c r="F87" s="95">
        <f>F86-F84</f>
        <v>-130344.74999999994</v>
      </c>
      <c r="G87" s="18" t="s">
        <v>103</v>
      </c>
      <c r="H87" s="6"/>
      <c r="I87" s="50"/>
    </row>
    <row r="88" spans="1:9" ht="19.5" customHeight="1">
      <c r="A88" s="37" t="s">
        <v>108</v>
      </c>
      <c r="B88" s="38"/>
      <c r="C88" s="38"/>
      <c r="D88" s="38"/>
      <c r="E88" s="38"/>
      <c r="F88" s="93"/>
      <c r="G88" s="18" t="s">
        <v>103</v>
      </c>
      <c r="H88" s="50"/>
      <c r="I88" s="50"/>
    </row>
    <row r="89" spans="1:9" ht="18" customHeight="1">
      <c r="A89" s="12"/>
      <c r="B89" s="12"/>
      <c r="C89" s="12"/>
      <c r="D89" s="12"/>
      <c r="E89" s="12"/>
      <c r="F89" s="12"/>
      <c r="G89" s="12"/>
      <c r="H89" s="50"/>
      <c r="I89" s="50"/>
    </row>
    <row r="90" spans="1:9" ht="29.25" customHeight="1">
      <c r="A90" s="16" t="s">
        <v>109</v>
      </c>
      <c r="B90" s="10"/>
      <c r="C90" s="10"/>
      <c r="D90" s="10"/>
      <c r="E90" s="10"/>
      <c r="F90" s="10"/>
      <c r="G90" s="10"/>
      <c r="H90" s="50"/>
      <c r="I90" s="50"/>
    </row>
    <row r="91" spans="1:9" ht="9" customHeight="1">
      <c r="A91" s="10"/>
      <c r="B91" s="10"/>
      <c r="C91" s="10"/>
      <c r="D91" s="10"/>
      <c r="E91" s="10"/>
      <c r="F91" s="10"/>
      <c r="G91" s="10"/>
      <c r="H91" s="50"/>
      <c r="I91" s="50"/>
    </row>
    <row r="92" spans="1:9" ht="66.75" customHeight="1">
      <c r="A92" s="21" t="s">
        <v>110</v>
      </c>
      <c r="B92" s="40" t="s">
        <v>111</v>
      </c>
      <c r="C92" s="40"/>
      <c r="D92" s="21" t="s">
        <v>112</v>
      </c>
      <c r="E92" s="40" t="s">
        <v>113</v>
      </c>
      <c r="F92" s="40"/>
      <c r="G92" s="21" t="s">
        <v>114</v>
      </c>
      <c r="H92" s="50"/>
      <c r="I92" s="50"/>
    </row>
    <row r="93" spans="1:9" ht="36.75" customHeight="1">
      <c r="A93" s="29" t="s">
        <v>115</v>
      </c>
      <c r="B93" s="28" t="s">
        <v>116</v>
      </c>
      <c r="C93" s="28"/>
      <c r="D93" s="96">
        <v>18</v>
      </c>
      <c r="E93" s="28" t="s">
        <v>117</v>
      </c>
      <c r="F93" s="28"/>
      <c r="G93" s="96">
        <v>18</v>
      </c>
      <c r="H93" s="50"/>
      <c r="I93" s="50"/>
    </row>
    <row r="94" spans="1:15" ht="30" customHeight="1">
      <c r="A94" s="29"/>
      <c r="B94" s="28" t="s">
        <v>118</v>
      </c>
      <c r="C94" s="28"/>
      <c r="D94" s="96">
        <v>2</v>
      </c>
      <c r="E94" s="28" t="s">
        <v>117</v>
      </c>
      <c r="F94" s="28"/>
      <c r="G94" s="96">
        <v>2</v>
      </c>
      <c r="H94" s="50"/>
      <c r="I94" s="50"/>
      <c r="O94" s="2"/>
    </row>
    <row r="95" spans="1:15" ht="42.75" customHeight="1">
      <c r="A95" s="29"/>
      <c r="B95" s="28" t="s">
        <v>119</v>
      </c>
      <c r="C95" s="28"/>
      <c r="D95" s="96">
        <v>12</v>
      </c>
      <c r="E95" s="28" t="s">
        <v>117</v>
      </c>
      <c r="F95" s="28"/>
      <c r="G95" s="96">
        <v>12</v>
      </c>
      <c r="H95" s="50"/>
      <c r="I95" s="50"/>
      <c r="O95" s="3"/>
    </row>
    <row r="96" spans="1:9" ht="15" customHeight="1" hidden="1">
      <c r="A96" s="19" t="s">
        <v>120</v>
      </c>
      <c r="B96" s="28" t="s">
        <v>121</v>
      </c>
      <c r="C96" s="28"/>
      <c r="D96" s="96">
        <v>1</v>
      </c>
      <c r="E96" s="28" t="s">
        <v>122</v>
      </c>
      <c r="F96" s="28"/>
      <c r="G96" s="96">
        <v>1</v>
      </c>
      <c r="H96" s="50"/>
      <c r="I96" s="50"/>
    </row>
    <row r="97" spans="1:15" ht="32.25" customHeight="1">
      <c r="A97" s="29" t="s">
        <v>123</v>
      </c>
      <c r="B97" s="28" t="s">
        <v>124</v>
      </c>
      <c r="C97" s="28"/>
      <c r="D97" s="96">
        <v>21</v>
      </c>
      <c r="E97" s="28" t="s">
        <v>125</v>
      </c>
      <c r="F97" s="28"/>
      <c r="G97" s="96">
        <v>21</v>
      </c>
      <c r="H97" s="50"/>
      <c r="I97" s="50"/>
      <c r="O97" s="4"/>
    </row>
    <row r="98" spans="1:9" ht="58.5" customHeight="1">
      <c r="A98" s="29"/>
      <c r="B98" s="28" t="s">
        <v>126</v>
      </c>
      <c r="C98" s="28"/>
      <c r="D98" s="96">
        <v>1</v>
      </c>
      <c r="E98" s="28" t="s">
        <v>127</v>
      </c>
      <c r="F98" s="28"/>
      <c r="G98" s="96">
        <v>1</v>
      </c>
      <c r="H98" s="50"/>
      <c r="I98" s="50"/>
    </row>
    <row r="99" spans="1:9" ht="35.25" customHeight="1">
      <c r="A99" s="29"/>
      <c r="B99" s="28" t="s">
        <v>128</v>
      </c>
      <c r="C99" s="28"/>
      <c r="D99" s="96">
        <v>21</v>
      </c>
      <c r="E99" s="28" t="s">
        <v>129</v>
      </c>
      <c r="F99" s="28"/>
      <c r="G99" s="96">
        <v>21</v>
      </c>
      <c r="H99" s="50"/>
      <c r="I99" s="50"/>
    </row>
    <row r="100" spans="1:9" ht="36" customHeight="1">
      <c r="A100" s="29"/>
      <c r="B100" s="28" t="s">
        <v>130</v>
      </c>
      <c r="C100" s="28"/>
      <c r="D100" s="96">
        <v>12</v>
      </c>
      <c r="E100" s="28" t="s">
        <v>131</v>
      </c>
      <c r="F100" s="28"/>
      <c r="G100" s="96">
        <v>12</v>
      </c>
      <c r="H100" s="50"/>
      <c r="I100" s="50"/>
    </row>
    <row r="101" spans="1:9" ht="25.5" customHeight="1">
      <c r="A101" s="29"/>
      <c r="B101" s="28" t="s">
        <v>132</v>
      </c>
      <c r="C101" s="28"/>
      <c r="D101" s="96">
        <v>1</v>
      </c>
      <c r="E101" s="28" t="s">
        <v>133</v>
      </c>
      <c r="F101" s="28"/>
      <c r="G101" s="96">
        <v>1</v>
      </c>
      <c r="H101" s="50"/>
      <c r="I101" s="50"/>
    </row>
    <row r="102" spans="1:9" ht="33.75" customHeight="1">
      <c r="A102" s="29"/>
      <c r="B102" s="28" t="s">
        <v>134</v>
      </c>
      <c r="C102" s="28"/>
      <c r="D102" s="96">
        <v>1</v>
      </c>
      <c r="E102" s="28" t="s">
        <v>135</v>
      </c>
      <c r="F102" s="28"/>
      <c r="G102" s="96">
        <v>1</v>
      </c>
      <c r="H102" s="50"/>
      <c r="I102" s="50"/>
    </row>
    <row r="103" spans="1:9" ht="26.25" customHeight="1">
      <c r="A103" s="29"/>
      <c r="B103" s="28" t="s">
        <v>136</v>
      </c>
      <c r="C103" s="28"/>
      <c r="D103" s="96">
        <v>1</v>
      </c>
      <c r="E103" s="28" t="s">
        <v>125</v>
      </c>
      <c r="F103" s="28"/>
      <c r="G103" s="96">
        <v>1</v>
      </c>
      <c r="H103" s="50"/>
      <c r="I103" s="50"/>
    </row>
    <row r="104" spans="1:9" ht="12.75">
      <c r="A104" s="29"/>
      <c r="B104" s="28" t="s">
        <v>137</v>
      </c>
      <c r="C104" s="28"/>
      <c r="D104" s="96">
        <v>7</v>
      </c>
      <c r="E104" s="28"/>
      <c r="F104" s="28"/>
      <c r="G104" s="96">
        <v>7</v>
      </c>
      <c r="H104" s="50"/>
      <c r="I104" s="50"/>
    </row>
  </sheetData>
  <sheetProtection/>
  <mergeCells count="143">
    <mergeCell ref="F75:G75"/>
    <mergeCell ref="F78:G78"/>
    <mergeCell ref="B76:C76"/>
    <mergeCell ref="F76:G76"/>
    <mergeCell ref="H68:I68"/>
    <mergeCell ref="H71:I71"/>
    <mergeCell ref="H72:I72"/>
    <mergeCell ref="B79:C79"/>
    <mergeCell ref="D79:E79"/>
    <mergeCell ref="D69:E69"/>
    <mergeCell ref="B71:C71"/>
    <mergeCell ref="F77:G77"/>
    <mergeCell ref="B78:C78"/>
    <mergeCell ref="B68:C68"/>
    <mergeCell ref="B60:C60"/>
    <mergeCell ref="D60:E60"/>
    <mergeCell ref="F60:G60"/>
    <mergeCell ref="B69:C69"/>
    <mergeCell ref="D62:E62"/>
    <mergeCell ref="F67:G67"/>
    <mergeCell ref="D68:E68"/>
    <mergeCell ref="F69:G69"/>
    <mergeCell ref="B67:C67"/>
    <mergeCell ref="D67:E67"/>
    <mergeCell ref="F68:G68"/>
    <mergeCell ref="D73:E73"/>
    <mergeCell ref="F73:G73"/>
    <mergeCell ref="F70:G70"/>
    <mergeCell ref="D71:E71"/>
    <mergeCell ref="B73:C73"/>
    <mergeCell ref="B70:C70"/>
    <mergeCell ref="D70:E70"/>
    <mergeCell ref="B61:C61"/>
    <mergeCell ref="D61:E61"/>
    <mergeCell ref="F61:G61"/>
    <mergeCell ref="B62:C62"/>
    <mergeCell ref="F62:G62"/>
    <mergeCell ref="A23:D23"/>
    <mergeCell ref="E23:F23"/>
    <mergeCell ref="B52:C52"/>
    <mergeCell ref="D57:E57"/>
    <mergeCell ref="F57:G57"/>
    <mergeCell ref="A19:D19"/>
    <mergeCell ref="E19:F19"/>
    <mergeCell ref="A20:D20"/>
    <mergeCell ref="E20:F20"/>
    <mergeCell ref="A21:D21"/>
    <mergeCell ref="E21:F21"/>
    <mergeCell ref="A22:D22"/>
    <mergeCell ref="E22:F22"/>
    <mergeCell ref="B54:C54"/>
    <mergeCell ref="F54:G54"/>
    <mergeCell ref="D53:E53"/>
    <mergeCell ref="D54:E54"/>
    <mergeCell ref="B53:C53"/>
    <mergeCell ref="A1:G1"/>
    <mergeCell ref="A2:G2"/>
    <mergeCell ref="A3:G3"/>
    <mergeCell ref="A4:G4"/>
    <mergeCell ref="B55:C55"/>
    <mergeCell ref="D55:E55"/>
    <mergeCell ref="B56:C56"/>
    <mergeCell ref="D56:E56"/>
    <mergeCell ref="F56:G56"/>
    <mergeCell ref="B57:C57"/>
    <mergeCell ref="B77:C77"/>
    <mergeCell ref="F74:G74"/>
    <mergeCell ref="F58:G58"/>
    <mergeCell ref="B59:C59"/>
    <mergeCell ref="D59:E59"/>
    <mergeCell ref="F59:G59"/>
    <mergeCell ref="B58:C58"/>
    <mergeCell ref="D58:E58"/>
    <mergeCell ref="D52:E52"/>
    <mergeCell ref="F52:G52"/>
    <mergeCell ref="F53:G53"/>
    <mergeCell ref="F55:G55"/>
    <mergeCell ref="B92:C92"/>
    <mergeCell ref="E92:F92"/>
    <mergeCell ref="F71:G71"/>
    <mergeCell ref="B72:C72"/>
    <mergeCell ref="D72:E72"/>
    <mergeCell ref="F72:G72"/>
    <mergeCell ref="A87:E87"/>
    <mergeCell ref="A86:E86"/>
    <mergeCell ref="A84:E84"/>
    <mergeCell ref="A88:E88"/>
    <mergeCell ref="A83:E83"/>
    <mergeCell ref="F79:G79"/>
    <mergeCell ref="B80:C80"/>
    <mergeCell ref="D80:E80"/>
    <mergeCell ref="F80:G80"/>
    <mergeCell ref="B74:C74"/>
    <mergeCell ref="D74:E74"/>
    <mergeCell ref="D78:E78"/>
    <mergeCell ref="D75:E75"/>
    <mergeCell ref="D76:E76"/>
    <mergeCell ref="D77:E77"/>
    <mergeCell ref="B75:C75"/>
    <mergeCell ref="A93:A95"/>
    <mergeCell ref="B93:C93"/>
    <mergeCell ref="E93:F93"/>
    <mergeCell ref="B94:C94"/>
    <mergeCell ref="E94:F94"/>
    <mergeCell ref="B95:C95"/>
    <mergeCell ref="E95:F95"/>
    <mergeCell ref="A26:B26"/>
    <mergeCell ref="C26:D26"/>
    <mergeCell ref="E26:F26"/>
    <mergeCell ref="C29:D29"/>
    <mergeCell ref="E29:F29"/>
    <mergeCell ref="C27:D27"/>
    <mergeCell ref="E27:F27"/>
    <mergeCell ref="C28:D28"/>
    <mergeCell ref="E28:F28"/>
    <mergeCell ref="E100:F100"/>
    <mergeCell ref="B101:C101"/>
    <mergeCell ref="E101:F101"/>
    <mergeCell ref="B102:C102"/>
    <mergeCell ref="E102:F102"/>
    <mergeCell ref="B103:C103"/>
    <mergeCell ref="E103:F103"/>
    <mergeCell ref="B104:C104"/>
    <mergeCell ref="E104:F104"/>
    <mergeCell ref="B96:C96"/>
    <mergeCell ref="E96:F96"/>
    <mergeCell ref="A97:A104"/>
    <mergeCell ref="B97:C97"/>
    <mergeCell ref="E97:F97"/>
    <mergeCell ref="B98:C98"/>
    <mergeCell ref="E98:F98"/>
    <mergeCell ref="B99:C99"/>
    <mergeCell ref="E99:F99"/>
    <mergeCell ref="B100:C100"/>
    <mergeCell ref="F49:G49"/>
    <mergeCell ref="B50:C50"/>
    <mergeCell ref="D49:E49"/>
    <mergeCell ref="D51:E51"/>
    <mergeCell ref="B51:C51"/>
    <mergeCell ref="F51:G51"/>
    <mergeCell ref="D50:E50"/>
    <mergeCell ref="B49:C49"/>
    <mergeCell ref="F50:G50"/>
  </mergeCells>
  <printOptions/>
  <pageMargins left="0.75" right="0.75" top="1" bottom="1" header="0.5" footer="0.5"/>
  <pageSetup horizontalDpi="600" verticalDpi="600" orientation="portrait" paperSize="9" scale="28" r:id="rId1"/>
  <rowBreaks count="1" manualBreakCount="1"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2013-03-01T06:43:40Z</dcterms:created>
  <dcterms:modified xsi:type="dcterms:W3CDTF">2016-03-30T10:49:00Z</dcterms:modified>
  <cp:category/>
  <cp:version/>
  <cp:contentType/>
  <cp:contentStatus/>
</cp:coreProperties>
</file>